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\gmilczarska\Moje dokumenty\Projekty budżetu i budżet Gminy\projekt 2019\"/>
    </mc:Choice>
  </mc:AlternateContent>
  <bookViews>
    <workbookView xWindow="0" yWindow="60" windowWidth="20730" windowHeight="909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1" i="1" l="1"/>
  <c r="F52" i="1"/>
  <c r="G52" i="1" l="1"/>
  <c r="H51" i="1"/>
  <c r="F50" i="1"/>
  <c r="G51" i="1"/>
  <c r="G37" i="1"/>
  <c r="H37" i="1"/>
  <c r="F36" i="1"/>
  <c r="F35" i="1"/>
  <c r="F34" i="1"/>
  <c r="F33" i="1"/>
  <c r="G23" i="1"/>
  <c r="H23" i="1"/>
  <c r="F22" i="1"/>
  <c r="F21" i="1"/>
  <c r="F20" i="1"/>
  <c r="H47" i="1" l="1"/>
  <c r="H52" i="1" s="1"/>
  <c r="G47" i="1"/>
  <c r="F11" i="1"/>
  <c r="F10" i="1"/>
  <c r="F49" i="1"/>
  <c r="F48" i="1"/>
  <c r="F42" i="1"/>
  <c r="F43" i="1"/>
  <c r="F44" i="1"/>
  <c r="F45" i="1"/>
  <c r="F46" i="1"/>
  <c r="F41" i="1"/>
  <c r="H40" i="1"/>
  <c r="G40" i="1"/>
  <c r="F39" i="1"/>
  <c r="F38" i="1"/>
  <c r="F30" i="1"/>
  <c r="F31" i="1"/>
  <c r="F32" i="1"/>
  <c r="F29" i="1"/>
  <c r="G25" i="1"/>
  <c r="H25" i="1"/>
  <c r="F19" i="1"/>
  <c r="F24" i="1"/>
  <c r="F27" i="1"/>
  <c r="F26" i="1"/>
  <c r="F9" i="1"/>
  <c r="F12" i="1"/>
  <c r="F13" i="1"/>
  <c r="F14" i="1"/>
  <c r="F15" i="1"/>
  <c r="F16" i="1"/>
  <c r="F17" i="1"/>
  <c r="F18" i="1"/>
  <c r="F8" i="1"/>
  <c r="F37" i="1" l="1"/>
  <c r="F23" i="1"/>
  <c r="F47" i="1"/>
  <c r="F40" i="1"/>
  <c r="F25" i="1"/>
  <c r="H28" i="1"/>
  <c r="G28" i="1"/>
  <c r="F28" i="1"/>
</calcChain>
</file>

<file path=xl/sharedStrings.xml><?xml version="1.0" encoding="utf-8"?>
<sst xmlns="http://schemas.openxmlformats.org/spreadsheetml/2006/main" count="96" uniqueCount="61">
  <si>
    <t>Tabela Nr 9</t>
  </si>
  <si>
    <t>Lp.</t>
  </si>
  <si>
    <t xml:space="preserve">Dział </t>
  </si>
  <si>
    <t xml:space="preserve">Rozdział </t>
  </si>
  <si>
    <t xml:space="preserve">Nazwa sołectwa </t>
  </si>
  <si>
    <t>Nazwa zadania /przedsięwzięcia/</t>
  </si>
  <si>
    <t xml:space="preserve">kwota </t>
  </si>
  <si>
    <t>w tym</t>
  </si>
  <si>
    <t xml:space="preserve">wydatki majątkowe </t>
  </si>
  <si>
    <t>wydatki bieżące</t>
  </si>
  <si>
    <t xml:space="preserve">Brzozówka </t>
  </si>
  <si>
    <t>Cielądz</t>
  </si>
  <si>
    <t>Gułki</t>
  </si>
  <si>
    <t>Komorów</t>
  </si>
  <si>
    <t xml:space="preserve">Wisówka </t>
  </si>
  <si>
    <t>Wylezinek</t>
  </si>
  <si>
    <t>Ossowice</t>
  </si>
  <si>
    <t>Łaszczyn</t>
  </si>
  <si>
    <t xml:space="preserve">Stolniki </t>
  </si>
  <si>
    <t>Zuski</t>
  </si>
  <si>
    <t>Mała Wieś</t>
  </si>
  <si>
    <t>Mroczkowice</t>
  </si>
  <si>
    <t xml:space="preserve">Razem </t>
  </si>
  <si>
    <t>Sierzchowy</t>
  </si>
  <si>
    <t>Utrzymanie zieleni na terenie sołectwa</t>
  </si>
  <si>
    <t xml:space="preserve">Utrzymanie zielenia na terenie sołectwa </t>
  </si>
  <si>
    <t>Grabice</t>
  </si>
  <si>
    <t>Sanogoszcz</t>
  </si>
  <si>
    <t>Niemgłowy</t>
  </si>
  <si>
    <t>Kuczyzna</t>
  </si>
  <si>
    <t>OGÓŁEM:</t>
  </si>
  <si>
    <t>Gortatowice</t>
  </si>
  <si>
    <t>Organizacja imprezy integracyjnej wsi</t>
  </si>
  <si>
    <t>Zakup sprzętu AGD do świetlicy wiejskiej</t>
  </si>
  <si>
    <t>do Uchwały Rady Gminy Nr ………</t>
  </si>
  <si>
    <t xml:space="preserve">z dnia ……………….r. </t>
  </si>
  <si>
    <t>Plan wydatków na przedsięwzięcia realizowane w ramach Funduszu Sołeckiego w roku 2019</t>
  </si>
  <si>
    <t>Wytyczenie granic drogi gminnej</t>
  </si>
  <si>
    <t xml:space="preserve">Bieżące utrzymanie dróg gminnych (tłuczeń, równiarka) </t>
  </si>
  <si>
    <t xml:space="preserve">Bieżące utrzymanie dróg gminnych (tłuczeń) </t>
  </si>
  <si>
    <t>Wymiana okien, malowanie zewnętrzne  budynku OSP /świetlica wiejska/</t>
  </si>
  <si>
    <t>Ogrodzenie świetlicy wiejskiej  /budynek OSP/</t>
  </si>
  <si>
    <t>Naszdzenie drzew, krzewów ozdobnych wokół placu zabaw</t>
  </si>
  <si>
    <t>Budowa oświetlenia ulicznego</t>
  </si>
  <si>
    <t>Budowa siłowni zewnętrznej</t>
  </si>
  <si>
    <t>Budowa wiaty przy placu zabaw</t>
  </si>
  <si>
    <t>Wykopanie rowów mielioracyjnych</t>
  </si>
  <si>
    <t>Zmiana lokalizacji placu zabaw (przeniesienie urządzeń)</t>
  </si>
  <si>
    <t>Zakup mebli do świetlicy wiejskiej</t>
  </si>
  <si>
    <t>Remont budynku świetlicy wiejskiej-remont elewacji</t>
  </si>
  <si>
    <t xml:space="preserve">Bieżące utrzymanie dróg gminnych (tłuczeń, żwir, równiarka) </t>
  </si>
  <si>
    <t>autopoprawka</t>
  </si>
  <si>
    <t>Przebudowa dróg gminnych, podbudowa betonowa wraz z dokumentacją projektową</t>
  </si>
  <si>
    <t>Przebudowa dróg gminnych, podbudowa betonowa wraz z dokumentacją projektową - 10.000,00                     Bieżące utrzymanie dróg gminnych(tłuczeń, żwir, równiarka)-600,00</t>
  </si>
  <si>
    <t>Bieżące utrzymanie dróg gminnych (kruszywo, żwir, równiarka)</t>
  </si>
  <si>
    <t>Przebudowa dróg gminnych, podbudowa betonowa wraz z dokumentacją projektową - 12.389,48                     Bieżące utrzymanie dróg gminnych (tłuczeń, żwir, równiarka)-4.000,00</t>
  </si>
  <si>
    <t>Bieżące utryzmanie dróg gminnych (kruszywo, żwir, równiarka)</t>
  </si>
  <si>
    <t>Bieżące utrzymanie dróg gminnych  (tłuczeń, kamień, równiarka)</t>
  </si>
  <si>
    <t>Dokumentacja projektowa na budowę oświetlenia ulicznego - 6.000,00; uzupełnienie lamp oświetlenia ulicznego-1.500,00</t>
  </si>
  <si>
    <t>Rozbudowa placu zabaw - 10.000,00; zakup stołów i ław do altany ogrodowej przy Domu Kultury- 15.000,00</t>
  </si>
  <si>
    <t>Budowa placu zabaw wraz z dokumentacją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</si>
</sst>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wrapText="1"/>
    </xf>
    <xf numFmtId="4" fontId="0" fillId="0" borderId="0" xfId="0" applyNumberFormat="1"/>
    <xf numFmtId="0" fontId="3" fillId="0" borderId="1" xfId="0" applyFont="1" applyBorder="1" applyAlignment="1">
      <alignment wrapText="1"/>
    </xf>
    <xf numFmtId="4" fontId="4" fillId="0" borderId="0" xfId="0" applyNumberFormat="1" applyFont="1"/>
    <xf numFmtId="0" fontId="4" fillId="0" borderId="0" xfId="0" applyFont="1"/>
    <xf numFmtId="0" fontId="5" fillId="0" borderId="1" xfId="0" applyFont="1" applyBorder="1"/>
    <xf numFmtId="4" fontId="5" fillId="0" borderId="1" xfId="0" applyNumberFormat="1" applyFont="1" applyBorder="1"/>
    <xf numFmtId="4" fontId="6" fillId="0" borderId="0" xfId="0" applyNumberFormat="1" applyFont="1"/>
    <xf numFmtId="0" fontId="6" fillId="0" borderId="0" xfId="0" applyFont="1"/>
    <xf numFmtId="0" fontId="3" fillId="0" borderId="1" xfId="0" applyFont="1" applyBorder="1"/>
    <xf numFmtId="4" fontId="3" fillId="0" borderId="1" xfId="0" applyNumberFormat="1" applyFont="1" applyBorder="1"/>
    <xf numFmtId="0" fontId="5" fillId="0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"/>
  <sheetViews>
    <sheetView tabSelected="1" topLeftCell="A4" workbookViewId="0">
      <selection activeCell="E41" sqref="E41"/>
    </sheetView>
  </sheetViews>
  <sheetFormatPr defaultRowHeight="15" x14ac:dyDescent="0.25"/>
  <cols>
    <col min="1" max="1" width="7.5703125" customWidth="1"/>
    <col min="3" max="3" width="9.7109375" customWidth="1"/>
    <col min="4" max="4" width="16.140625" customWidth="1"/>
    <col min="5" max="5" width="35.85546875" customWidth="1"/>
    <col min="6" max="6" width="11.28515625" customWidth="1"/>
    <col min="7" max="7" width="16.7109375" customWidth="1"/>
    <col min="8" max="8" width="17.7109375" customWidth="1"/>
    <col min="9" max="9" width="11.28515625" customWidth="1"/>
    <col min="10" max="10" width="10" bestFit="1" customWidth="1"/>
  </cols>
  <sheetData>
    <row r="1" spans="1:14" ht="15.75" x14ac:dyDescent="0.25">
      <c r="H1" s="2" t="s">
        <v>0</v>
      </c>
      <c r="L1" s="2"/>
      <c r="M1" s="2"/>
      <c r="N1" s="2"/>
    </row>
    <row r="2" spans="1:14" ht="15.75" x14ac:dyDescent="0.25">
      <c r="H2" s="3" t="s">
        <v>34</v>
      </c>
      <c r="I2" s="3"/>
      <c r="J2" s="3"/>
      <c r="K2" s="3"/>
    </row>
    <row r="3" spans="1:14" ht="15.75" x14ac:dyDescent="0.25">
      <c r="G3" s="2" t="s">
        <v>35</v>
      </c>
      <c r="H3" s="2"/>
      <c r="I3" s="2"/>
      <c r="J3" s="2"/>
    </row>
    <row r="5" spans="1:14" ht="15.75" x14ac:dyDescent="0.25">
      <c r="A5" s="1" t="s">
        <v>36</v>
      </c>
      <c r="B5" s="1"/>
      <c r="C5" s="1"/>
      <c r="D5" s="1"/>
      <c r="E5" s="1"/>
      <c r="F5" s="1"/>
      <c r="G5" s="1" t="s">
        <v>51</v>
      </c>
      <c r="H5" s="1"/>
      <c r="I5" s="1"/>
      <c r="J5" s="1"/>
      <c r="K5" s="1"/>
      <c r="L5" s="1"/>
      <c r="M5" s="1"/>
      <c r="N5" s="1"/>
    </row>
    <row r="6" spans="1:14" ht="15.75" x14ac:dyDescent="0.25">
      <c r="A6" s="16" t="s">
        <v>1</v>
      </c>
      <c r="B6" s="16" t="s">
        <v>2</v>
      </c>
      <c r="C6" s="16" t="s">
        <v>3</v>
      </c>
      <c r="D6" s="16" t="s">
        <v>4</v>
      </c>
      <c r="E6" s="16" t="s">
        <v>5</v>
      </c>
      <c r="F6" s="16" t="s">
        <v>6</v>
      </c>
      <c r="G6" s="17" t="s">
        <v>7</v>
      </c>
      <c r="H6" s="17"/>
    </row>
    <row r="7" spans="1:14" ht="31.5" x14ac:dyDescent="0.25">
      <c r="A7" s="16"/>
      <c r="B7" s="16"/>
      <c r="C7" s="16"/>
      <c r="D7" s="16"/>
      <c r="E7" s="16"/>
      <c r="F7" s="16"/>
      <c r="G7" s="4" t="s">
        <v>9</v>
      </c>
      <c r="H7" s="4" t="s">
        <v>8</v>
      </c>
    </row>
    <row r="8" spans="1:14" s="8" customFormat="1" ht="47.25" x14ac:dyDescent="0.25">
      <c r="A8" s="13">
        <v>1</v>
      </c>
      <c r="B8" s="13">
        <v>600</v>
      </c>
      <c r="C8" s="13">
        <v>60016</v>
      </c>
      <c r="D8" s="13" t="s">
        <v>10</v>
      </c>
      <c r="E8" s="6" t="s">
        <v>52</v>
      </c>
      <c r="F8" s="14">
        <f>G8+H8</f>
        <v>10000</v>
      </c>
      <c r="G8" s="14">
        <v>0</v>
      </c>
      <c r="H8" s="14">
        <v>10000</v>
      </c>
      <c r="I8" s="7"/>
      <c r="J8" s="7"/>
    </row>
    <row r="9" spans="1:14" s="8" customFormat="1" ht="31.5" x14ac:dyDescent="0.25">
      <c r="A9" s="13">
        <v>2</v>
      </c>
      <c r="B9" s="13">
        <v>600</v>
      </c>
      <c r="C9" s="13">
        <v>60016</v>
      </c>
      <c r="D9" s="13" t="s">
        <v>11</v>
      </c>
      <c r="E9" s="6" t="s">
        <v>54</v>
      </c>
      <c r="F9" s="14">
        <f t="shared" ref="F9:F22" si="0">G9+H9</f>
        <v>10000</v>
      </c>
      <c r="G9" s="14">
        <v>10000</v>
      </c>
      <c r="H9" s="14">
        <v>0</v>
      </c>
      <c r="I9" s="7"/>
      <c r="J9" s="7"/>
    </row>
    <row r="10" spans="1:14" s="8" customFormat="1" ht="47.25" x14ac:dyDescent="0.25">
      <c r="A10" s="13">
        <v>3</v>
      </c>
      <c r="B10" s="13">
        <v>600</v>
      </c>
      <c r="C10" s="13">
        <v>60016</v>
      </c>
      <c r="D10" s="13" t="s">
        <v>12</v>
      </c>
      <c r="E10" s="6" t="s">
        <v>52</v>
      </c>
      <c r="F10" s="14">
        <f t="shared" si="0"/>
        <v>13000</v>
      </c>
      <c r="G10" s="14">
        <v>0</v>
      </c>
      <c r="H10" s="14">
        <v>13000</v>
      </c>
      <c r="I10" s="7"/>
      <c r="J10" s="7"/>
    </row>
    <row r="11" spans="1:14" s="8" customFormat="1" ht="31.5" x14ac:dyDescent="0.25">
      <c r="A11" s="13">
        <v>4</v>
      </c>
      <c r="B11" s="13">
        <v>600</v>
      </c>
      <c r="C11" s="13">
        <v>60016</v>
      </c>
      <c r="D11" s="13" t="s">
        <v>26</v>
      </c>
      <c r="E11" s="6" t="s">
        <v>56</v>
      </c>
      <c r="F11" s="14">
        <f t="shared" si="0"/>
        <v>1669.38</v>
      </c>
      <c r="G11" s="14">
        <v>1669.38</v>
      </c>
      <c r="H11" s="14">
        <v>0</v>
      </c>
      <c r="I11" s="7"/>
      <c r="J11" s="7"/>
    </row>
    <row r="12" spans="1:14" s="8" customFormat="1" ht="47.25" x14ac:dyDescent="0.25">
      <c r="A12" s="13">
        <v>5</v>
      </c>
      <c r="B12" s="13">
        <v>600</v>
      </c>
      <c r="C12" s="13">
        <v>60016</v>
      </c>
      <c r="D12" s="13" t="s">
        <v>13</v>
      </c>
      <c r="E12" s="6" t="s">
        <v>52</v>
      </c>
      <c r="F12" s="14">
        <f t="shared" si="0"/>
        <v>20896.23</v>
      </c>
      <c r="G12" s="14">
        <v>0</v>
      </c>
      <c r="H12" s="14">
        <v>20896.23</v>
      </c>
      <c r="I12" s="7"/>
      <c r="J12" s="7"/>
    </row>
    <row r="13" spans="1:14" s="8" customFormat="1" ht="31.5" x14ac:dyDescent="0.25">
      <c r="A13" s="13">
        <v>6</v>
      </c>
      <c r="B13" s="13">
        <v>600</v>
      </c>
      <c r="C13" s="13">
        <v>60016</v>
      </c>
      <c r="D13" s="13" t="s">
        <v>14</v>
      </c>
      <c r="E13" s="6" t="s">
        <v>38</v>
      </c>
      <c r="F13" s="14">
        <f t="shared" si="0"/>
        <v>10969.34</v>
      </c>
      <c r="G13" s="14">
        <v>10969.34</v>
      </c>
      <c r="H13" s="14">
        <v>0</v>
      </c>
      <c r="I13" s="7"/>
      <c r="J13" s="7"/>
    </row>
    <row r="14" spans="1:14" s="8" customFormat="1" ht="94.5" x14ac:dyDescent="0.25">
      <c r="A14" s="13">
        <v>7</v>
      </c>
      <c r="B14" s="13">
        <v>600</v>
      </c>
      <c r="C14" s="13">
        <v>60016</v>
      </c>
      <c r="D14" s="13" t="s">
        <v>17</v>
      </c>
      <c r="E14" s="6" t="s">
        <v>53</v>
      </c>
      <c r="F14" s="14">
        <f t="shared" si="0"/>
        <v>10600</v>
      </c>
      <c r="G14" s="14">
        <v>600</v>
      </c>
      <c r="H14" s="14">
        <v>10000</v>
      </c>
      <c r="I14" s="7"/>
      <c r="J14" s="7"/>
    </row>
    <row r="15" spans="1:14" s="8" customFormat="1" ht="31.5" x14ac:dyDescent="0.25">
      <c r="A15" s="13">
        <v>8</v>
      </c>
      <c r="B15" s="13">
        <v>600</v>
      </c>
      <c r="C15" s="13">
        <v>60016</v>
      </c>
      <c r="D15" s="13" t="s">
        <v>18</v>
      </c>
      <c r="E15" s="6" t="s">
        <v>50</v>
      </c>
      <c r="F15" s="14">
        <f t="shared" si="0"/>
        <v>15873.27</v>
      </c>
      <c r="G15" s="14">
        <v>15873.27</v>
      </c>
      <c r="H15" s="14">
        <v>0</v>
      </c>
      <c r="I15" s="7"/>
      <c r="J15" s="7"/>
    </row>
    <row r="16" spans="1:14" s="8" customFormat="1" ht="31.5" x14ac:dyDescent="0.25">
      <c r="A16" s="13">
        <v>9</v>
      </c>
      <c r="B16" s="13">
        <v>600</v>
      </c>
      <c r="C16" s="13">
        <v>60016</v>
      </c>
      <c r="D16" s="13" t="s">
        <v>27</v>
      </c>
      <c r="E16" s="6" t="s">
        <v>39</v>
      </c>
      <c r="F16" s="14">
        <f t="shared" si="0"/>
        <v>8000</v>
      </c>
      <c r="G16" s="14">
        <v>8000</v>
      </c>
      <c r="H16" s="14">
        <v>0</v>
      </c>
      <c r="I16" s="7"/>
      <c r="J16" s="7"/>
    </row>
    <row r="17" spans="1:10" s="8" customFormat="1" ht="47.25" x14ac:dyDescent="0.25">
      <c r="A17" s="13">
        <v>10</v>
      </c>
      <c r="B17" s="13">
        <v>600</v>
      </c>
      <c r="C17" s="13">
        <v>60016</v>
      </c>
      <c r="D17" s="13" t="s">
        <v>20</v>
      </c>
      <c r="E17" s="6" t="s">
        <v>52</v>
      </c>
      <c r="F17" s="14">
        <f t="shared" si="0"/>
        <v>17852.060000000001</v>
      </c>
      <c r="G17" s="14">
        <v>0</v>
      </c>
      <c r="H17" s="14">
        <v>17852.060000000001</v>
      </c>
      <c r="I17" s="7"/>
      <c r="J17" s="7"/>
    </row>
    <row r="18" spans="1:10" s="8" customFormat="1" ht="78.75" x14ac:dyDescent="0.25">
      <c r="A18" s="13">
        <v>11</v>
      </c>
      <c r="B18" s="13">
        <v>600</v>
      </c>
      <c r="C18" s="13">
        <v>60016</v>
      </c>
      <c r="D18" s="13" t="s">
        <v>21</v>
      </c>
      <c r="E18" s="6" t="s">
        <v>55</v>
      </c>
      <c r="F18" s="14">
        <f t="shared" si="0"/>
        <v>16389.48</v>
      </c>
      <c r="G18" s="14">
        <v>4000</v>
      </c>
      <c r="H18" s="14">
        <v>12389.48</v>
      </c>
      <c r="I18" s="7"/>
      <c r="J18" s="7"/>
    </row>
    <row r="19" spans="1:10" s="8" customFormat="1" ht="31.5" x14ac:dyDescent="0.25">
      <c r="A19" s="13">
        <v>12</v>
      </c>
      <c r="B19" s="13">
        <v>600</v>
      </c>
      <c r="C19" s="13">
        <v>60016</v>
      </c>
      <c r="D19" s="13" t="s">
        <v>31</v>
      </c>
      <c r="E19" s="6" t="s">
        <v>57</v>
      </c>
      <c r="F19" s="14">
        <f t="shared" si="0"/>
        <v>6905.1</v>
      </c>
      <c r="G19" s="14">
        <v>6905.1</v>
      </c>
      <c r="H19" s="14">
        <v>0</v>
      </c>
      <c r="I19" s="7"/>
      <c r="J19" s="7"/>
    </row>
    <row r="20" spans="1:10" s="8" customFormat="1" ht="15.75" x14ac:dyDescent="0.25">
      <c r="A20" s="13">
        <v>13</v>
      </c>
      <c r="B20" s="13">
        <v>600</v>
      </c>
      <c r="C20" s="13">
        <v>60016</v>
      </c>
      <c r="D20" s="13" t="s">
        <v>29</v>
      </c>
      <c r="E20" s="6" t="s">
        <v>37</v>
      </c>
      <c r="F20" s="14">
        <f t="shared" si="0"/>
        <v>3000</v>
      </c>
      <c r="G20" s="14">
        <v>3000</v>
      </c>
      <c r="H20" s="14"/>
      <c r="I20" s="7"/>
      <c r="J20" s="7"/>
    </row>
    <row r="21" spans="1:10" s="8" customFormat="1" ht="47.25" x14ac:dyDescent="0.25">
      <c r="A21" s="13">
        <v>14</v>
      </c>
      <c r="B21" s="13">
        <v>600</v>
      </c>
      <c r="C21" s="13">
        <v>60016</v>
      </c>
      <c r="D21" s="13" t="s">
        <v>16</v>
      </c>
      <c r="E21" s="6" t="s">
        <v>52</v>
      </c>
      <c r="F21" s="14">
        <f t="shared" si="0"/>
        <v>20000</v>
      </c>
      <c r="G21" s="14">
        <v>0</v>
      </c>
      <c r="H21" s="14">
        <v>20000</v>
      </c>
      <c r="I21" s="7"/>
      <c r="J21" s="7"/>
    </row>
    <row r="22" spans="1:10" s="8" customFormat="1" ht="47.25" x14ac:dyDescent="0.25">
      <c r="A22" s="13">
        <v>15</v>
      </c>
      <c r="B22" s="13">
        <v>600</v>
      </c>
      <c r="C22" s="13">
        <v>60016</v>
      </c>
      <c r="D22" s="13" t="s">
        <v>23</v>
      </c>
      <c r="E22" s="6" t="s">
        <v>52</v>
      </c>
      <c r="F22" s="14">
        <f t="shared" si="0"/>
        <v>17358.23</v>
      </c>
      <c r="G22" s="14">
        <v>0</v>
      </c>
      <c r="H22" s="14">
        <v>17358.23</v>
      </c>
      <c r="I22" s="7"/>
      <c r="J22" s="7"/>
    </row>
    <row r="23" spans="1:10" ht="15.75" x14ac:dyDescent="0.25">
      <c r="A23" s="9"/>
      <c r="B23" s="9"/>
      <c r="C23" s="9"/>
      <c r="D23" s="9" t="s">
        <v>22</v>
      </c>
      <c r="E23" s="9"/>
      <c r="F23" s="10">
        <f>SUM(F8:F22)</f>
        <v>182513.09000000003</v>
      </c>
      <c r="G23" s="10">
        <f>SUM(G8:G22)</f>
        <v>61017.090000000004</v>
      </c>
      <c r="H23" s="10">
        <f>SUM(H8:H22)</f>
        <v>121495.99999999999</v>
      </c>
      <c r="I23" s="5"/>
      <c r="J23" s="5"/>
    </row>
    <row r="24" spans="1:10" ht="15.75" x14ac:dyDescent="0.25">
      <c r="A24" s="13">
        <v>1</v>
      </c>
      <c r="B24" s="13">
        <v>750</v>
      </c>
      <c r="C24" s="13">
        <v>75075</v>
      </c>
      <c r="D24" s="13" t="s">
        <v>31</v>
      </c>
      <c r="E24" s="13" t="s">
        <v>32</v>
      </c>
      <c r="F24" s="14">
        <f>G24+H24</f>
        <v>6000</v>
      </c>
      <c r="G24" s="14">
        <v>6000</v>
      </c>
      <c r="H24" s="14">
        <v>0</v>
      </c>
      <c r="I24" s="5"/>
      <c r="J24" s="5"/>
    </row>
    <row r="25" spans="1:10" s="12" customFormat="1" ht="15.75" x14ac:dyDescent="0.25">
      <c r="A25" s="9"/>
      <c r="B25" s="9"/>
      <c r="C25" s="9"/>
      <c r="D25" s="9" t="s">
        <v>22</v>
      </c>
      <c r="E25" s="9"/>
      <c r="F25" s="10">
        <f>SUM(F24:F24)</f>
        <v>6000</v>
      </c>
      <c r="G25" s="10">
        <f>SUM(G24:G24)</f>
        <v>6000</v>
      </c>
      <c r="H25" s="10">
        <f>SUM(H24:H24)</f>
        <v>0</v>
      </c>
      <c r="I25" s="11"/>
      <c r="J25" s="11"/>
    </row>
    <row r="26" spans="1:10" s="8" customFormat="1" ht="31.5" x14ac:dyDescent="0.25">
      <c r="A26" s="13">
        <v>1</v>
      </c>
      <c r="B26" s="13">
        <v>754</v>
      </c>
      <c r="C26" s="13">
        <v>75412</v>
      </c>
      <c r="D26" s="13" t="s">
        <v>10</v>
      </c>
      <c r="E26" s="6" t="s">
        <v>41</v>
      </c>
      <c r="F26" s="14">
        <f>G26+H26</f>
        <v>6518.53</v>
      </c>
      <c r="G26" s="14">
        <v>0</v>
      </c>
      <c r="H26" s="14">
        <v>6518.53</v>
      </c>
      <c r="I26" s="7"/>
      <c r="J26" s="7"/>
    </row>
    <row r="27" spans="1:10" s="8" customFormat="1" ht="38.25" customHeight="1" x14ac:dyDescent="0.25">
      <c r="A27" s="13">
        <v>2</v>
      </c>
      <c r="B27" s="13">
        <v>754</v>
      </c>
      <c r="C27" s="13">
        <v>75412</v>
      </c>
      <c r="D27" s="13" t="s">
        <v>16</v>
      </c>
      <c r="E27" s="6" t="s">
        <v>40</v>
      </c>
      <c r="F27" s="14">
        <f>G27+H27</f>
        <v>3788.4</v>
      </c>
      <c r="G27" s="14">
        <v>3788.4</v>
      </c>
      <c r="H27" s="14">
        <v>0</v>
      </c>
      <c r="I27" s="7"/>
      <c r="J27" s="7"/>
    </row>
    <row r="28" spans="1:10" ht="15.75" x14ac:dyDescent="0.25">
      <c r="A28" s="9"/>
      <c r="B28" s="9"/>
      <c r="C28" s="9"/>
      <c r="D28" s="9" t="s">
        <v>22</v>
      </c>
      <c r="E28" s="9"/>
      <c r="F28" s="10">
        <f>SUM(F26:F27)</f>
        <v>10306.93</v>
      </c>
      <c r="G28" s="10">
        <f>SUM(G26:G27)</f>
        <v>3788.4</v>
      </c>
      <c r="H28" s="10">
        <f>SUM(H26:H27)</f>
        <v>6518.53</v>
      </c>
      <c r="I28" s="5"/>
      <c r="J28" s="5"/>
    </row>
    <row r="29" spans="1:10" s="8" customFormat="1" ht="15.75" x14ac:dyDescent="0.25">
      <c r="A29" s="13">
        <v>1</v>
      </c>
      <c r="B29" s="13">
        <v>900</v>
      </c>
      <c r="C29" s="13">
        <v>90004</v>
      </c>
      <c r="D29" s="13" t="s">
        <v>11</v>
      </c>
      <c r="E29" s="13" t="s">
        <v>24</v>
      </c>
      <c r="F29" s="14">
        <f>G29+H29</f>
        <v>517</v>
      </c>
      <c r="G29" s="14">
        <v>517</v>
      </c>
      <c r="H29" s="14">
        <v>0</v>
      </c>
      <c r="I29" s="7"/>
      <c r="J29" s="7"/>
    </row>
    <row r="30" spans="1:10" s="8" customFormat="1" ht="15.75" x14ac:dyDescent="0.25">
      <c r="A30" s="13">
        <v>2</v>
      </c>
      <c r="B30" s="13">
        <v>900</v>
      </c>
      <c r="C30" s="13">
        <v>90004</v>
      </c>
      <c r="D30" s="13" t="s">
        <v>26</v>
      </c>
      <c r="E30" s="6" t="s">
        <v>24</v>
      </c>
      <c r="F30" s="14">
        <f t="shared" ref="F30:F36" si="1">G30+H30</f>
        <v>500</v>
      </c>
      <c r="G30" s="14">
        <v>500</v>
      </c>
      <c r="H30" s="14">
        <v>0</v>
      </c>
      <c r="I30" s="7"/>
      <c r="J30" s="7"/>
    </row>
    <row r="31" spans="1:10" s="8" customFormat="1" ht="15.75" x14ac:dyDescent="0.25">
      <c r="A31" s="13">
        <v>3</v>
      </c>
      <c r="B31" s="13">
        <v>900</v>
      </c>
      <c r="C31" s="13">
        <v>90004</v>
      </c>
      <c r="D31" s="13" t="s">
        <v>15</v>
      </c>
      <c r="E31" s="13" t="s">
        <v>25</v>
      </c>
      <c r="F31" s="14">
        <f t="shared" si="1"/>
        <v>851.47</v>
      </c>
      <c r="G31" s="14">
        <v>851.47</v>
      </c>
      <c r="H31" s="14">
        <v>0</v>
      </c>
      <c r="I31" s="7"/>
      <c r="J31" s="7"/>
    </row>
    <row r="32" spans="1:10" s="8" customFormat="1" ht="15.75" x14ac:dyDescent="0.25">
      <c r="A32" s="13">
        <v>4</v>
      </c>
      <c r="B32" s="13">
        <v>900</v>
      </c>
      <c r="C32" s="13">
        <v>90004</v>
      </c>
      <c r="D32" s="13" t="s">
        <v>23</v>
      </c>
      <c r="E32" s="13" t="s">
        <v>24</v>
      </c>
      <c r="F32" s="14">
        <f t="shared" si="1"/>
        <v>2000</v>
      </c>
      <c r="G32" s="14">
        <v>2000</v>
      </c>
      <c r="H32" s="14">
        <v>0</v>
      </c>
      <c r="I32" s="7"/>
      <c r="J32" s="7"/>
    </row>
    <row r="33" spans="1:10" s="8" customFormat="1" ht="15.75" x14ac:dyDescent="0.25">
      <c r="A33" s="13">
        <v>5</v>
      </c>
      <c r="B33" s="13">
        <v>900</v>
      </c>
      <c r="C33" s="13">
        <v>90004</v>
      </c>
      <c r="D33" s="13" t="s">
        <v>12</v>
      </c>
      <c r="E33" s="13" t="s">
        <v>24</v>
      </c>
      <c r="F33" s="14">
        <f t="shared" si="1"/>
        <v>335.27</v>
      </c>
      <c r="G33" s="14">
        <v>335.27</v>
      </c>
      <c r="H33" s="14">
        <v>0</v>
      </c>
      <c r="I33" s="7"/>
      <c r="J33" s="7"/>
    </row>
    <row r="34" spans="1:10" s="8" customFormat="1" ht="15.75" x14ac:dyDescent="0.25">
      <c r="A34" s="13">
        <v>6</v>
      </c>
      <c r="B34" s="13">
        <v>900</v>
      </c>
      <c r="C34" s="13">
        <v>90004</v>
      </c>
      <c r="D34" s="13" t="s">
        <v>29</v>
      </c>
      <c r="E34" s="13" t="s">
        <v>24</v>
      </c>
      <c r="F34" s="14">
        <f t="shared" si="1"/>
        <v>1087.78</v>
      </c>
      <c r="G34" s="14">
        <v>1087.78</v>
      </c>
      <c r="H34" s="14">
        <v>0</v>
      </c>
      <c r="I34" s="7"/>
      <c r="J34" s="7"/>
    </row>
    <row r="35" spans="1:10" s="8" customFormat="1" ht="15.75" x14ac:dyDescent="0.25">
      <c r="A35" s="13">
        <v>7</v>
      </c>
      <c r="B35" s="13">
        <v>900</v>
      </c>
      <c r="C35" s="13">
        <v>90004</v>
      </c>
      <c r="D35" s="13" t="s">
        <v>17</v>
      </c>
      <c r="E35" s="13" t="s">
        <v>24</v>
      </c>
      <c r="F35" s="14">
        <f t="shared" si="1"/>
        <v>381.11</v>
      </c>
      <c r="G35" s="14">
        <v>381.11</v>
      </c>
      <c r="H35" s="14">
        <v>0</v>
      </c>
      <c r="I35" s="7"/>
      <c r="J35" s="7"/>
    </row>
    <row r="36" spans="1:10" s="8" customFormat="1" ht="31.5" x14ac:dyDescent="0.25">
      <c r="A36" s="13">
        <v>8</v>
      </c>
      <c r="B36" s="13">
        <v>900</v>
      </c>
      <c r="C36" s="13">
        <v>90004</v>
      </c>
      <c r="D36" s="13" t="s">
        <v>28</v>
      </c>
      <c r="E36" s="6" t="s">
        <v>42</v>
      </c>
      <c r="F36" s="14">
        <f t="shared" si="1"/>
        <v>600</v>
      </c>
      <c r="G36" s="14">
        <v>600</v>
      </c>
      <c r="H36" s="14">
        <v>0</v>
      </c>
      <c r="I36" s="7"/>
      <c r="J36" s="7"/>
    </row>
    <row r="37" spans="1:10" ht="15.75" x14ac:dyDescent="0.25">
      <c r="A37" s="9"/>
      <c r="B37" s="9"/>
      <c r="C37" s="9"/>
      <c r="D37" s="9" t="s">
        <v>22</v>
      </c>
      <c r="E37" s="9"/>
      <c r="F37" s="10">
        <f>SUM(F29:F36)</f>
        <v>6272.6299999999992</v>
      </c>
      <c r="G37" s="10">
        <f>SUM(G29:G36)</f>
        <v>6272.6299999999992</v>
      </c>
      <c r="H37" s="10">
        <f>SUM(H29:H36)</f>
        <v>0</v>
      </c>
      <c r="I37" s="5"/>
      <c r="J37" s="5"/>
    </row>
    <row r="38" spans="1:10" ht="15.75" x14ac:dyDescent="0.25">
      <c r="A38" s="13">
        <v>1</v>
      </c>
      <c r="B38" s="13">
        <v>900</v>
      </c>
      <c r="C38" s="13">
        <v>90015</v>
      </c>
      <c r="D38" s="13" t="s">
        <v>13</v>
      </c>
      <c r="E38" s="13" t="s">
        <v>43</v>
      </c>
      <c r="F38" s="14">
        <f>G38+H38</f>
        <v>5000</v>
      </c>
      <c r="G38" s="14">
        <v>0</v>
      </c>
      <c r="H38" s="14">
        <v>5000</v>
      </c>
      <c r="I38" s="5"/>
      <c r="J38" s="5"/>
    </row>
    <row r="39" spans="1:10" ht="63" x14ac:dyDescent="0.25">
      <c r="A39" s="13">
        <v>2</v>
      </c>
      <c r="B39" s="13">
        <v>900</v>
      </c>
      <c r="C39" s="13">
        <v>90015</v>
      </c>
      <c r="D39" s="13" t="s">
        <v>11</v>
      </c>
      <c r="E39" s="6" t="s">
        <v>58</v>
      </c>
      <c r="F39" s="14">
        <f t="shared" ref="F39" si="2">G39+H39</f>
        <v>7500</v>
      </c>
      <c r="G39" s="14">
        <v>1500</v>
      </c>
      <c r="H39" s="14">
        <v>6000</v>
      </c>
      <c r="I39" s="5"/>
      <c r="J39" s="5"/>
    </row>
    <row r="40" spans="1:10" s="12" customFormat="1" ht="15.75" x14ac:dyDescent="0.25">
      <c r="A40" s="9"/>
      <c r="B40" s="9"/>
      <c r="C40" s="9"/>
      <c r="D40" s="9" t="s">
        <v>22</v>
      </c>
      <c r="E40" s="9"/>
      <c r="F40" s="10">
        <f>SUM(F38:F39)</f>
        <v>12500</v>
      </c>
      <c r="G40" s="10">
        <f>SUM(G38:G39)</f>
        <v>1500</v>
      </c>
      <c r="H40" s="10">
        <f>SUM(H38:H39)</f>
        <v>11000</v>
      </c>
      <c r="I40" s="11"/>
      <c r="J40" s="11"/>
    </row>
    <row r="41" spans="1:10" s="8" customFormat="1" ht="51" customHeight="1" x14ac:dyDescent="0.25">
      <c r="A41" s="13">
        <v>1</v>
      </c>
      <c r="B41" s="13">
        <v>900</v>
      </c>
      <c r="C41" s="13">
        <v>90095</v>
      </c>
      <c r="D41" s="13" t="s">
        <v>11</v>
      </c>
      <c r="E41" s="6" t="s">
        <v>59</v>
      </c>
      <c r="F41" s="14">
        <f>G41+H41</f>
        <v>25000</v>
      </c>
      <c r="G41" s="14">
        <v>0</v>
      </c>
      <c r="H41" s="14">
        <v>25000</v>
      </c>
      <c r="I41" s="7"/>
      <c r="J41" s="7"/>
    </row>
    <row r="42" spans="1:10" s="8" customFormat="1" ht="31.5" x14ac:dyDescent="0.25">
      <c r="A42" s="13">
        <v>2</v>
      </c>
      <c r="B42" s="13">
        <v>900</v>
      </c>
      <c r="C42" s="13">
        <v>90095</v>
      </c>
      <c r="D42" s="13" t="s">
        <v>17</v>
      </c>
      <c r="E42" s="6" t="s">
        <v>60</v>
      </c>
      <c r="F42" s="14">
        <f t="shared" ref="F42:F46" si="3">G42+H42</f>
        <v>7000</v>
      </c>
      <c r="G42" s="14">
        <v>0</v>
      </c>
      <c r="H42" s="14">
        <v>7000</v>
      </c>
      <c r="I42" s="7"/>
      <c r="J42" s="7"/>
    </row>
    <row r="43" spans="1:10" s="8" customFormat="1" ht="15.75" x14ac:dyDescent="0.25">
      <c r="A43" s="13">
        <v>3</v>
      </c>
      <c r="B43" s="13">
        <v>900</v>
      </c>
      <c r="C43" s="13">
        <v>90095</v>
      </c>
      <c r="D43" s="13" t="s">
        <v>19</v>
      </c>
      <c r="E43" s="6" t="s">
        <v>45</v>
      </c>
      <c r="F43" s="14">
        <f t="shared" si="3"/>
        <v>11786.66</v>
      </c>
      <c r="G43" s="14">
        <v>0</v>
      </c>
      <c r="H43" s="14">
        <v>11786.66</v>
      </c>
      <c r="I43" s="7"/>
      <c r="J43" s="7"/>
    </row>
    <row r="44" spans="1:10" s="8" customFormat="1" ht="31.5" x14ac:dyDescent="0.25">
      <c r="A44" s="13">
        <v>4</v>
      </c>
      <c r="B44" s="13">
        <v>900</v>
      </c>
      <c r="C44" s="13">
        <v>90095</v>
      </c>
      <c r="D44" s="13" t="s">
        <v>23</v>
      </c>
      <c r="E44" s="6" t="s">
        <v>47</v>
      </c>
      <c r="F44" s="14">
        <f t="shared" si="3"/>
        <v>4000</v>
      </c>
      <c r="G44" s="14">
        <v>4000</v>
      </c>
      <c r="H44" s="14">
        <v>0</v>
      </c>
      <c r="I44" s="7"/>
      <c r="J44" s="7"/>
    </row>
    <row r="45" spans="1:10" s="8" customFormat="1" ht="15.75" x14ac:dyDescent="0.25">
      <c r="A45" s="13">
        <v>5</v>
      </c>
      <c r="B45" s="13">
        <v>900</v>
      </c>
      <c r="C45" s="13">
        <v>90095</v>
      </c>
      <c r="D45" s="13" t="s">
        <v>15</v>
      </c>
      <c r="E45" s="6" t="s">
        <v>46</v>
      </c>
      <c r="F45" s="14">
        <f t="shared" si="3"/>
        <v>13000</v>
      </c>
      <c r="G45" s="14">
        <v>13000</v>
      </c>
      <c r="H45" s="14">
        <v>0</v>
      </c>
      <c r="I45" s="7"/>
      <c r="J45" s="7"/>
    </row>
    <row r="46" spans="1:10" s="8" customFormat="1" ht="15.75" x14ac:dyDescent="0.25">
      <c r="A46" s="13">
        <v>7</v>
      </c>
      <c r="B46" s="13">
        <v>900</v>
      </c>
      <c r="C46" s="13">
        <v>90095</v>
      </c>
      <c r="D46" s="13" t="s">
        <v>28</v>
      </c>
      <c r="E46" s="6" t="s">
        <v>44</v>
      </c>
      <c r="F46" s="14">
        <f t="shared" si="3"/>
        <v>17295.07</v>
      </c>
      <c r="G46" s="14">
        <v>0</v>
      </c>
      <c r="H46" s="14">
        <v>17295.07</v>
      </c>
      <c r="I46" s="7"/>
      <c r="J46" s="7"/>
    </row>
    <row r="47" spans="1:10" ht="15.75" x14ac:dyDescent="0.25">
      <c r="A47" s="9"/>
      <c r="B47" s="9"/>
      <c r="C47" s="9"/>
      <c r="D47" s="9" t="s">
        <v>22</v>
      </c>
      <c r="E47" s="9"/>
      <c r="F47" s="10">
        <f>SUM(F41:F46)</f>
        <v>78081.73000000001</v>
      </c>
      <c r="G47" s="10">
        <f>SUM(G41:G46)</f>
        <v>17000</v>
      </c>
      <c r="H47" s="10">
        <f>SUM(H41:H46)</f>
        <v>61081.73</v>
      </c>
      <c r="I47" s="5"/>
      <c r="J47" s="5"/>
    </row>
    <row r="48" spans="1:10" s="8" customFormat="1" ht="15.75" x14ac:dyDescent="0.25">
      <c r="A48" s="13">
        <v>1</v>
      </c>
      <c r="B48" s="13">
        <v>921</v>
      </c>
      <c r="C48" s="13">
        <v>92109</v>
      </c>
      <c r="D48" s="13" t="s">
        <v>29</v>
      </c>
      <c r="E48" s="6" t="s">
        <v>48</v>
      </c>
      <c r="F48" s="14">
        <f>G48+H48</f>
        <v>8000</v>
      </c>
      <c r="G48" s="14">
        <v>8000</v>
      </c>
      <c r="H48" s="14">
        <v>0</v>
      </c>
      <c r="I48" s="7"/>
      <c r="J48" s="7"/>
    </row>
    <row r="49" spans="1:10" s="8" customFormat="1" ht="31.5" x14ac:dyDescent="0.25">
      <c r="A49" s="13">
        <v>2</v>
      </c>
      <c r="B49" s="13">
        <v>921</v>
      </c>
      <c r="C49" s="13">
        <v>92109</v>
      </c>
      <c r="D49" s="13" t="s">
        <v>27</v>
      </c>
      <c r="E49" s="6" t="s">
        <v>33</v>
      </c>
      <c r="F49" s="14">
        <f>G49+H49</f>
        <v>7098.97</v>
      </c>
      <c r="G49" s="14">
        <v>7098.97</v>
      </c>
      <c r="H49" s="14">
        <v>0</v>
      </c>
      <c r="I49" s="7"/>
      <c r="J49" s="7"/>
    </row>
    <row r="50" spans="1:10" s="8" customFormat="1" ht="31.5" x14ac:dyDescent="0.25">
      <c r="A50" s="13">
        <v>3</v>
      </c>
      <c r="B50" s="13">
        <v>921</v>
      </c>
      <c r="C50" s="13">
        <v>92109</v>
      </c>
      <c r="D50" s="13" t="s">
        <v>26</v>
      </c>
      <c r="E50" s="6" t="s">
        <v>49</v>
      </c>
      <c r="F50" s="14">
        <f>G50+H50</f>
        <v>16500</v>
      </c>
      <c r="G50" s="14">
        <v>16500</v>
      </c>
      <c r="H50" s="14">
        <v>0</v>
      </c>
      <c r="I50" s="7"/>
      <c r="J50" s="7"/>
    </row>
    <row r="51" spans="1:10" ht="15.75" x14ac:dyDescent="0.25">
      <c r="A51" s="9"/>
      <c r="B51" s="9"/>
      <c r="C51" s="9"/>
      <c r="D51" s="9" t="s">
        <v>22</v>
      </c>
      <c r="E51" s="9"/>
      <c r="F51" s="10">
        <f>SUM(F48:F50)</f>
        <v>31598.97</v>
      </c>
      <c r="G51" s="10">
        <f>SUM(G48:G50)</f>
        <v>31598.97</v>
      </c>
      <c r="H51" s="10">
        <f>SUM(H48:H50)</f>
        <v>0</v>
      </c>
      <c r="I51" s="5"/>
      <c r="J51" s="5"/>
    </row>
    <row r="52" spans="1:10" ht="21.75" customHeight="1" x14ac:dyDescent="0.25">
      <c r="A52" s="9"/>
      <c r="B52" s="9"/>
      <c r="C52" s="9"/>
      <c r="D52" s="9"/>
      <c r="E52" s="15" t="s">
        <v>30</v>
      </c>
      <c r="F52" s="10">
        <f>F23+F25+F28+F37+F40+F47+F51</f>
        <v>327273.34999999998</v>
      </c>
      <c r="G52" s="10">
        <f>G23+G25+G28+G37+G40+G47+G51</f>
        <v>127177.09</v>
      </c>
      <c r="H52" s="10">
        <f>H23+H25+H28+H37+H40+H47+H51</f>
        <v>200096.25999999998</v>
      </c>
      <c r="I52" s="5"/>
      <c r="J52" s="5"/>
    </row>
    <row r="55" spans="1:10" x14ac:dyDescent="0.25">
      <c r="E55" s="5"/>
    </row>
    <row r="56" spans="1:10" x14ac:dyDescent="0.25">
      <c r="E56" s="5"/>
    </row>
    <row r="57" spans="1:10" x14ac:dyDescent="0.25">
      <c r="E57" s="5"/>
    </row>
    <row r="58" spans="1:10" x14ac:dyDescent="0.25">
      <c r="E58" s="5"/>
    </row>
    <row r="59" spans="1:10" x14ac:dyDescent="0.25">
      <c r="E59" s="5"/>
    </row>
    <row r="60" spans="1:10" x14ac:dyDescent="0.25">
      <c r="E60" s="5"/>
    </row>
    <row r="61" spans="1:10" x14ac:dyDescent="0.25">
      <c r="E61" s="5"/>
    </row>
    <row r="62" spans="1:10" x14ac:dyDescent="0.25">
      <c r="E62" s="5"/>
    </row>
    <row r="63" spans="1:10" x14ac:dyDescent="0.25">
      <c r="E63" s="5"/>
    </row>
    <row r="64" spans="1:10" x14ac:dyDescent="0.25">
      <c r="E64" s="5"/>
    </row>
    <row r="65" spans="5:5" x14ac:dyDescent="0.25">
      <c r="E65" s="5"/>
    </row>
    <row r="66" spans="5:5" x14ac:dyDescent="0.25">
      <c r="E66" s="5"/>
    </row>
    <row r="67" spans="5:5" x14ac:dyDescent="0.25">
      <c r="E67" s="5"/>
    </row>
    <row r="68" spans="5:5" x14ac:dyDescent="0.25">
      <c r="E68" s="5"/>
    </row>
    <row r="69" spans="5:5" x14ac:dyDescent="0.25">
      <c r="E69" s="5"/>
    </row>
    <row r="70" spans="5:5" x14ac:dyDescent="0.25">
      <c r="E70" s="5"/>
    </row>
    <row r="71" spans="5:5" x14ac:dyDescent="0.25">
      <c r="E71" s="5"/>
    </row>
    <row r="72" spans="5:5" x14ac:dyDescent="0.25">
      <c r="E72" s="5"/>
    </row>
    <row r="73" spans="5:5" x14ac:dyDescent="0.25">
      <c r="E73" s="5"/>
    </row>
  </sheetData>
  <mergeCells count="7">
    <mergeCell ref="A6:A7"/>
    <mergeCell ref="G6:H6"/>
    <mergeCell ref="F6:F7"/>
    <mergeCell ref="E6:E7"/>
    <mergeCell ref="D6:D7"/>
    <mergeCell ref="C6:C7"/>
    <mergeCell ref="B6:B7"/>
  </mergeCells>
  <pageMargins left="0.7" right="0.7" top="0.75" bottom="0.75" header="0.3" footer="0.3"/>
  <pageSetup paperSize="9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gmilczarska</dc:creator>
  <cp:lastModifiedBy>gmilczarska</cp:lastModifiedBy>
  <cp:lastPrinted>2018-12-11T14:27:41Z</cp:lastPrinted>
  <dcterms:created xsi:type="dcterms:W3CDTF">2016-12-19T13:51:20Z</dcterms:created>
  <dcterms:modified xsi:type="dcterms:W3CDTF">2018-12-11T14:40:41Z</dcterms:modified>
</cp:coreProperties>
</file>